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165" windowWidth="12210" windowHeight="11565" activeTab="0"/>
  </bookViews>
  <sheets>
    <sheet name="КСС" sheetId="1" r:id="rId1"/>
  </sheets>
  <definedNames/>
  <calcPr fullCalcOnLoad="1"/>
</workbook>
</file>

<file path=xl/sharedStrings.xml><?xml version="1.0" encoding="utf-8"?>
<sst xmlns="http://schemas.openxmlformats.org/spreadsheetml/2006/main" count="136" uniqueCount="82">
  <si>
    <t>Вид работа</t>
  </si>
  <si>
    <t>Количество</t>
  </si>
  <si>
    <t>7=4x6</t>
  </si>
  <si>
    <t>8=4x5</t>
  </si>
  <si>
    <t xml:space="preserve">Част Материали </t>
  </si>
  <si>
    <t>Обща стойност</t>
  </si>
  <si>
    <t>ДДС:</t>
  </si>
  <si>
    <t>Мерна единица</t>
  </si>
  <si>
    <t>Единична цена</t>
  </si>
  <si>
    <r>
      <t xml:space="preserve">                 </t>
    </r>
    <r>
      <rPr>
        <i/>
        <sz val="10"/>
        <color indexed="23"/>
        <rFont val="Times New Roman"/>
        <family val="1"/>
      </rPr>
      <t xml:space="preserve"> (име, подпис и печат)</t>
    </r>
  </si>
  <si>
    <t>Единична цена на материала</t>
  </si>
  <si>
    <t xml:space="preserve"> Обща стойност на материала</t>
  </si>
  <si>
    <t>Обща стойност:</t>
  </si>
  <si>
    <t>Обща стойност с ДДС:</t>
  </si>
  <si>
    <t>Процент на ст-та на м-лите:</t>
  </si>
  <si>
    <t>№</t>
  </si>
  <si>
    <t>Непредвидени разходи - 10% от общата стойност</t>
  </si>
  <si>
    <t>ПРОЕКТ "КРАСИВА БЪЛГАРИЯ" 2016</t>
  </si>
  <si>
    <t xml:space="preserve">Приложение – КСС оферта </t>
  </si>
  <si>
    <r>
      <t xml:space="preserve">Обект: </t>
    </r>
    <r>
      <rPr>
        <sz val="12"/>
        <rFont val="Times New Roman"/>
        <family val="1"/>
      </rPr>
      <t>…………………………………………………..</t>
    </r>
  </si>
  <si>
    <r>
      <t xml:space="preserve">Възложител: </t>
    </r>
    <r>
      <rPr>
        <sz val="12"/>
        <rFont val="Times New Roman"/>
        <family val="1"/>
      </rPr>
      <t>…………………………………………………..</t>
    </r>
  </si>
  <si>
    <r>
      <t xml:space="preserve">Участник: </t>
    </r>
    <r>
      <rPr>
        <sz val="12"/>
        <rFont val="Times New Roman"/>
        <family val="1"/>
      </rPr>
      <t>…………………………………………………..</t>
    </r>
  </si>
  <si>
    <t>УЧАСТНИК:</t>
  </si>
  <si>
    <t xml:space="preserve"> КОЛИЧЕСТВЕНО-СТОЙНОСТНА СМЕТКА</t>
  </si>
  <si>
    <t>м2</t>
  </si>
  <si>
    <t>м</t>
  </si>
  <si>
    <t>бр</t>
  </si>
  <si>
    <t>м3</t>
  </si>
  <si>
    <t>Демонтаж на керемиди</t>
  </si>
  <si>
    <t>Направа на дървена коруба за спускане на керемиди</t>
  </si>
  <si>
    <t>Разваляне на стара летвена обшивка по покриви за керемиди</t>
  </si>
  <si>
    <t>Доставка и монтаж на надолучни поли от поцинкована ламарина</t>
  </si>
  <si>
    <t>Доставка и полагане  на паропропускливо фолио</t>
  </si>
  <si>
    <r>
      <t>Направа на летвена</t>
    </r>
    <r>
      <rPr>
        <sz val="10"/>
        <rFont val="Times New Roman"/>
        <family val="1"/>
      </rPr>
      <t xml:space="preserve"> обшивка по покрив за керемиди при ремонти</t>
    </r>
  </si>
  <si>
    <t>Демонтаж на висящи олуци от поцинкована ламарина 0.5 мм</t>
  </si>
  <si>
    <t>Доставка и монтаж на готови висящи олуци от поцинкована ламарина 0,5мм</t>
  </si>
  <si>
    <t xml:space="preserve">м </t>
  </si>
  <si>
    <t>Демонтаж  на водосточни казанчета</t>
  </si>
  <si>
    <t>Доставка и монтаж на   водосточни казанчета от поцинкована ламарина</t>
  </si>
  <si>
    <t>Подмяна на есове от поцинкована ламарина 0,5мм чрез лепене, като парчетата са доставени готови</t>
  </si>
  <si>
    <t>Демонтаж на водосточни тръби</t>
  </si>
  <si>
    <t>Доставка и монтаж на готова водосточна тръба Ф110</t>
  </si>
  <si>
    <t>Подмяна на ламаринена обшивка за комини и поли</t>
  </si>
  <si>
    <t>Подмяна на ламаринена обшивка за улами</t>
  </si>
  <si>
    <t>Подмяна на компрометирани неносещи елементи от дървена покривна конструкция</t>
  </si>
  <si>
    <t>Покриване с глинени керемиди в/у готови мушама и летви при ремонт</t>
  </si>
  <si>
    <t>Покриване на била и ръбове с глинени капаци  при ремонт</t>
  </si>
  <si>
    <t>ВЪТРЕШЕН РЕМОНТ-ПОДМЯНА ДОГРАМА</t>
  </si>
  <si>
    <t>Доставка и монтаж на прозорци с PVC профил и стъклопакет  130/210-по спецификация</t>
  </si>
  <si>
    <t>Доставка и монтаж на прозорци с PVC профил и стъклопакет  80/125-по спецификация</t>
  </si>
  <si>
    <t>Доставка и монтаж на прозорци с PVC профил и стъклопакет  90/180-по спецификация</t>
  </si>
  <si>
    <t>Доставка и монтаж на прозорци с PVC профил и стъклопакет  80/70-по спецификация</t>
  </si>
  <si>
    <t>Доставка и монтаж на прозорци с PVC профил и стъклопакет  200/120-по спецификация</t>
  </si>
  <si>
    <t>Доставка и монтаж на прозорци с PVC профил и стъклопакет  100/70-по спецификация</t>
  </si>
  <si>
    <t>Доставка и монтаж на прозорци с PVC профил и стъклопакет  100/100-по спецификация</t>
  </si>
  <si>
    <t>Доставка и монтаж на прозорци с PVC профил и стъклопакет  170/70-по спецификация</t>
  </si>
  <si>
    <t>Подмазване около прозорци вкл.шпакловане и боядисване - външно и вътрешно</t>
  </si>
  <si>
    <t>РЕМОНТ ТОАЛЕТНИ</t>
  </si>
  <si>
    <t>Разваляне облицовка от фаянсови плочки</t>
  </si>
  <si>
    <t>Изстъргвани на постна боя по стени и тавани</t>
  </si>
  <si>
    <t>Остъргване на блажна боя по стени</t>
  </si>
  <si>
    <t>Фаянсова облицовка на лепило по стени на фуга 2 мм. при ремонти</t>
  </si>
  <si>
    <t>Настилка от теракотни плочки на лепило при ремонти</t>
  </si>
  <si>
    <t>Грундиране с готов грунд по стари мазилки при ремонти</t>
  </si>
  <si>
    <t>Двукратно шпакловане с готови смеси при ремонт-основна и финна</t>
  </si>
  <si>
    <t xml:space="preserve">Грундиране с готов латексов грунд  по шпакловани стени </t>
  </si>
  <si>
    <t>Боядисване с латекс двукратно при ремонти</t>
  </si>
  <si>
    <t>Вътрешна водопроводна инсталация за топла вода от PP-R тръби с ф20 мм</t>
  </si>
  <si>
    <t>Доставка и монтаж на тоалетна мивка среден формат</t>
  </si>
  <si>
    <t>Доставка и монтаж на тоалетно клекало с PVC казанче</t>
  </si>
  <si>
    <t>Блажна боя по стара дограма</t>
  </si>
  <si>
    <t>РЕМОНТ СТЪЛБИЩЕ И ФОАЙЕ</t>
  </si>
  <si>
    <t>Изстъргвани на постна боя от стени</t>
  </si>
  <si>
    <t>РЕМОНТ ОТВОДНЯВАНЕ</t>
  </si>
  <si>
    <t>Изкоп с багер с широчина над 1.20 м</t>
  </si>
  <si>
    <t>Доизкопаване и подравняване ръчно на откосите на изкопи с дължина до 5 м. в земни почви направени по механизиран начин</t>
  </si>
  <si>
    <t>Водоплътна външна гладка мазилка при ремонти</t>
  </si>
  <si>
    <t>Двупластова водоизолация на стени с мазане</t>
  </si>
  <si>
    <t>Уплътняване ръчно на земни почви с трамбовка на пластове по 10 см</t>
  </si>
  <si>
    <t>Направа и разваляне на кофраж  за тротоар</t>
  </si>
  <si>
    <t>Доставка и монтаж на армировъчна мрежа Ф6 15/15 см за тротоар</t>
  </si>
  <si>
    <t>Доставка и полагане на бетон клас В15 за тротоар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</si>
</sst>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###\ ###\ ##0.000"/>
    <numFmt numFmtId="193" formatCode="###\ ###\ ###\ ##0.00&quot; 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9">
    <font>
      <sz val="10"/>
      <name val="Arial"/>
      <family val="0"/>
    </font>
    <font>
      <sz val="10"/>
      <name val="Arial Narrow"/>
      <family val="2"/>
    </font>
    <font>
      <b/>
      <i/>
      <sz val="10"/>
      <color indexed="2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0"/>
      <color indexed="23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5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3" fillId="32" borderId="14" xfId="0" applyFont="1" applyFill="1" applyBorder="1" applyAlignment="1" applyProtection="1">
      <alignment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2" fontId="3" fillId="32" borderId="15" xfId="0" applyNumberFormat="1" applyFont="1" applyFill="1" applyBorder="1" applyAlignment="1" applyProtection="1">
      <alignment vertical="center" wrapText="1"/>
      <protection locked="0"/>
    </xf>
    <xf numFmtId="0" fontId="4" fillId="32" borderId="14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view="pageBreakPreview" zoomScaleSheetLayoutView="100" zoomScalePageLayoutView="0" workbookViewId="0" topLeftCell="A9">
      <selection activeCell="B56" sqref="B56"/>
    </sheetView>
  </sheetViews>
  <sheetFormatPr defaultColWidth="9.140625" defaultRowHeight="12.75"/>
  <cols>
    <col min="1" max="1" width="4.28125" style="1" customWidth="1"/>
    <col min="2" max="2" width="45.7109375" style="1" customWidth="1"/>
    <col min="3" max="3" width="8.28125" style="1" customWidth="1"/>
    <col min="4" max="4" width="10.57421875" style="1" customWidth="1"/>
    <col min="5" max="5" width="9.8515625" style="1" customWidth="1"/>
    <col min="6" max="6" width="10.28125" style="1" customWidth="1"/>
    <col min="7" max="7" width="9.7109375" style="1" customWidth="1"/>
    <col min="8" max="16384" width="9.140625" style="1" customWidth="1"/>
  </cols>
  <sheetData>
    <row r="1" spans="1:8" ht="16.5" customHeight="1">
      <c r="A1" s="41" t="s">
        <v>17</v>
      </c>
      <c r="B1" s="41"/>
      <c r="C1" s="18"/>
      <c r="D1" s="18"/>
      <c r="E1" s="47" t="s">
        <v>18</v>
      </c>
      <c r="F1" s="47"/>
      <c r="G1" s="47"/>
      <c r="H1" s="47"/>
    </row>
    <row r="2" spans="1:8" ht="12.75" customHeight="1">
      <c r="A2" s="18"/>
      <c r="B2" s="18"/>
      <c r="C2" s="18"/>
      <c r="D2" s="18"/>
      <c r="E2" s="17"/>
      <c r="F2" s="17"/>
      <c r="G2" s="17"/>
      <c r="H2" s="17"/>
    </row>
    <row r="3" spans="1:8" s="31" customFormat="1" ht="15" customHeight="1">
      <c r="A3" s="42" t="s">
        <v>19</v>
      </c>
      <c r="B3" s="42"/>
      <c r="C3" s="42"/>
      <c r="D3" s="42"/>
      <c r="E3" s="42"/>
      <c r="F3" s="42"/>
      <c r="G3" s="42"/>
      <c r="H3" s="42"/>
    </row>
    <row r="4" spans="1:8" s="31" customFormat="1" ht="15" customHeight="1">
      <c r="A4" s="32"/>
      <c r="B4" s="32"/>
      <c r="C4" s="32"/>
      <c r="D4" s="32"/>
      <c r="E4" s="33"/>
      <c r="F4" s="33"/>
      <c r="G4" s="33"/>
      <c r="H4" s="33"/>
    </row>
    <row r="5" spans="1:8" s="31" customFormat="1" ht="15" customHeight="1">
      <c r="A5" s="43" t="s">
        <v>20</v>
      </c>
      <c r="B5" s="43"/>
      <c r="C5" s="43"/>
      <c r="D5" s="43"/>
      <c r="E5" s="43"/>
      <c r="F5" s="43"/>
      <c r="G5" s="43"/>
      <c r="H5" s="43"/>
    </row>
    <row r="6" spans="1:8" s="31" customFormat="1" ht="15" customHeight="1">
      <c r="A6" s="34"/>
      <c r="B6" s="34"/>
      <c r="C6" s="34"/>
      <c r="D6" s="34"/>
      <c r="E6" s="34"/>
      <c r="F6" s="34"/>
      <c r="G6" s="34"/>
      <c r="H6" s="34"/>
    </row>
    <row r="7" spans="1:8" s="31" customFormat="1" ht="15" customHeight="1">
      <c r="A7" s="43" t="s">
        <v>21</v>
      </c>
      <c r="B7" s="43"/>
      <c r="C7" s="43"/>
      <c r="D7" s="43"/>
      <c r="E7" s="43"/>
      <c r="F7" s="43"/>
      <c r="G7" s="43"/>
      <c r="H7" s="43"/>
    </row>
    <row r="8" spans="1:8" s="31" customFormat="1" ht="15" customHeight="1">
      <c r="A8" s="34"/>
      <c r="B8" s="34"/>
      <c r="C8" s="34"/>
      <c r="D8" s="34"/>
      <c r="E8" s="34"/>
      <c r="F8" s="34"/>
      <c r="G8" s="34"/>
      <c r="H8" s="34"/>
    </row>
    <row r="9" spans="1:8" s="31" customFormat="1" ht="15" customHeight="1">
      <c r="A9" s="34"/>
      <c r="B9" s="34"/>
      <c r="C9" s="34"/>
      <c r="D9" s="34"/>
      <c r="E9" s="34"/>
      <c r="F9" s="34"/>
      <c r="G9" s="34"/>
      <c r="H9" s="34"/>
    </row>
    <row r="10" spans="1:9" ht="14.25" customHeight="1">
      <c r="A10" s="44" t="s">
        <v>23</v>
      </c>
      <c r="B10" s="44"/>
      <c r="C10" s="44"/>
      <c r="D10" s="44"/>
      <c r="E10" s="44"/>
      <c r="F10" s="44"/>
      <c r="G10" s="44"/>
      <c r="H10" s="44"/>
      <c r="I10" s="35"/>
    </row>
    <row r="11" spans="1:8" ht="12" customHeight="1">
      <c r="A11" s="7"/>
      <c r="B11" s="8"/>
      <c r="C11" s="6"/>
      <c r="D11" s="6"/>
      <c r="E11" s="6"/>
      <c r="F11" s="6"/>
      <c r="G11" s="6"/>
      <c r="H11" s="6"/>
    </row>
    <row r="12" spans="1:8" ht="18" customHeight="1">
      <c r="A12" s="37" t="s">
        <v>15</v>
      </c>
      <c r="B12" s="39" t="s">
        <v>0</v>
      </c>
      <c r="C12" s="39" t="s">
        <v>7</v>
      </c>
      <c r="D12" s="37" t="s">
        <v>1</v>
      </c>
      <c r="E12" s="39" t="s">
        <v>8</v>
      </c>
      <c r="F12" s="38" t="s">
        <v>4</v>
      </c>
      <c r="G12" s="38"/>
      <c r="H12" s="39" t="s">
        <v>5</v>
      </c>
    </row>
    <row r="13" spans="1:8" ht="17.25" customHeight="1">
      <c r="A13" s="37"/>
      <c r="B13" s="39"/>
      <c r="C13" s="39"/>
      <c r="D13" s="37"/>
      <c r="E13" s="39"/>
      <c r="F13" s="40" t="s">
        <v>10</v>
      </c>
      <c r="G13" s="40" t="s">
        <v>11</v>
      </c>
      <c r="H13" s="39"/>
    </row>
    <row r="14" spans="1:8" ht="39" customHeight="1">
      <c r="A14" s="37"/>
      <c r="B14" s="39"/>
      <c r="C14" s="39"/>
      <c r="D14" s="37"/>
      <c r="E14" s="39"/>
      <c r="F14" s="40"/>
      <c r="G14" s="40"/>
      <c r="H14" s="39"/>
    </row>
    <row r="15" spans="1:8" ht="12.75">
      <c r="A15" s="21">
        <v>1</v>
      </c>
      <c r="B15" s="22">
        <v>2</v>
      </c>
      <c r="C15" s="21">
        <v>3</v>
      </c>
      <c r="D15" s="21">
        <v>4</v>
      </c>
      <c r="E15" s="21">
        <v>5</v>
      </c>
      <c r="F15" s="21">
        <v>6</v>
      </c>
      <c r="G15" s="21" t="s">
        <v>2</v>
      </c>
      <c r="H15" s="21" t="s">
        <v>3</v>
      </c>
    </row>
    <row r="16" spans="1:8" ht="12.75">
      <c r="A16" s="29">
        <v>1</v>
      </c>
      <c r="B16" s="49" t="s">
        <v>28</v>
      </c>
      <c r="C16" s="50" t="s">
        <v>24</v>
      </c>
      <c r="D16" s="51">
        <v>1395.97</v>
      </c>
      <c r="E16" s="23"/>
      <c r="F16" s="24"/>
      <c r="G16" s="24">
        <f>ROUND((D16*F16),2)</f>
        <v>0</v>
      </c>
      <c r="H16" s="24">
        <f>ROUND((D16*E16),2)</f>
        <v>0</v>
      </c>
    </row>
    <row r="17" spans="1:8" ht="12.75" customHeight="1">
      <c r="A17" s="29">
        <v>2</v>
      </c>
      <c r="B17" s="49" t="s">
        <v>29</v>
      </c>
      <c r="C17" s="50" t="s">
        <v>25</v>
      </c>
      <c r="D17" s="51">
        <v>28</v>
      </c>
      <c r="E17" s="24"/>
      <c r="F17" s="24"/>
      <c r="G17" s="24">
        <f>ROUND((D17*F17),2)</f>
        <v>0</v>
      </c>
      <c r="H17" s="24">
        <f>ROUND((D17*E17),2)</f>
        <v>0</v>
      </c>
    </row>
    <row r="18" spans="1:8" ht="25.5">
      <c r="A18" s="29">
        <v>3</v>
      </c>
      <c r="B18" s="49" t="s">
        <v>30</v>
      </c>
      <c r="C18" s="50" t="s">
        <v>24</v>
      </c>
      <c r="D18" s="51">
        <v>1395.97</v>
      </c>
      <c r="E18" s="24"/>
      <c r="F18" s="24"/>
      <c r="G18" s="24">
        <f>ROUND((D18*F18),2)</f>
        <v>0</v>
      </c>
      <c r="H18" s="24">
        <f>ROUND((D18*E18),2)</f>
        <v>0</v>
      </c>
    </row>
    <row r="19" spans="1:8" ht="25.5">
      <c r="A19" s="29">
        <v>4</v>
      </c>
      <c r="B19" s="49" t="s">
        <v>31</v>
      </c>
      <c r="C19" s="50" t="s">
        <v>24</v>
      </c>
      <c r="D19" s="51">
        <v>69.91</v>
      </c>
      <c r="E19" s="24"/>
      <c r="F19" s="24"/>
      <c r="G19" s="24">
        <f aca="true" t="shared" si="0" ref="G19:G72">ROUND((D19*F19),2)</f>
        <v>0</v>
      </c>
      <c r="H19" s="24">
        <f aca="true" t="shared" si="1" ref="H19:H72">ROUND((D19*E19),2)</f>
        <v>0</v>
      </c>
    </row>
    <row r="20" spans="1:8" ht="12.75">
      <c r="A20" s="29">
        <v>5</v>
      </c>
      <c r="B20" s="49" t="s">
        <v>32</v>
      </c>
      <c r="C20" s="50" t="s">
        <v>24</v>
      </c>
      <c r="D20" s="51">
        <v>1395.97</v>
      </c>
      <c r="E20" s="24"/>
      <c r="F20" s="24"/>
      <c r="G20" s="24">
        <f t="shared" si="0"/>
        <v>0</v>
      </c>
      <c r="H20" s="24">
        <f t="shared" si="1"/>
        <v>0</v>
      </c>
    </row>
    <row r="21" spans="1:8" ht="25.5">
      <c r="A21" s="29">
        <v>6</v>
      </c>
      <c r="B21" s="49" t="s">
        <v>33</v>
      </c>
      <c r="C21" s="50" t="s">
        <v>24</v>
      </c>
      <c r="D21" s="51">
        <v>1395.97</v>
      </c>
      <c r="E21" s="24"/>
      <c r="F21" s="24"/>
      <c r="G21" s="24">
        <f t="shared" si="0"/>
        <v>0</v>
      </c>
      <c r="H21" s="24">
        <f t="shared" si="1"/>
        <v>0</v>
      </c>
    </row>
    <row r="22" spans="1:8" ht="25.5">
      <c r="A22" s="29">
        <v>7</v>
      </c>
      <c r="B22" s="49" t="s">
        <v>34</v>
      </c>
      <c r="C22" s="50" t="s">
        <v>25</v>
      </c>
      <c r="D22" s="51">
        <v>233.1</v>
      </c>
      <c r="E22" s="24"/>
      <c r="F22" s="24"/>
      <c r="G22" s="24">
        <f t="shared" si="0"/>
        <v>0</v>
      </c>
      <c r="H22" s="24">
        <f t="shared" si="1"/>
        <v>0</v>
      </c>
    </row>
    <row r="23" spans="1:8" ht="25.5">
      <c r="A23" s="29">
        <v>8</v>
      </c>
      <c r="B23" s="49" t="s">
        <v>35</v>
      </c>
      <c r="C23" s="50" t="s">
        <v>36</v>
      </c>
      <c r="D23" s="51">
        <v>233.1</v>
      </c>
      <c r="E23" s="24"/>
      <c r="F23" s="24"/>
      <c r="G23" s="24">
        <f t="shared" si="0"/>
        <v>0</v>
      </c>
      <c r="H23" s="24">
        <f t="shared" si="1"/>
        <v>0</v>
      </c>
    </row>
    <row r="24" spans="1:8" ht="12.75">
      <c r="A24" s="29">
        <v>9</v>
      </c>
      <c r="B24" s="49" t="s">
        <v>37</v>
      </c>
      <c r="C24" s="50" t="s">
        <v>26</v>
      </c>
      <c r="D24" s="51">
        <v>12</v>
      </c>
      <c r="E24" s="24"/>
      <c r="F24" s="24"/>
      <c r="G24" s="24">
        <f t="shared" si="0"/>
        <v>0</v>
      </c>
      <c r="H24" s="24">
        <f t="shared" si="1"/>
        <v>0</v>
      </c>
    </row>
    <row r="25" spans="1:8" ht="25.5">
      <c r="A25" s="29">
        <v>10</v>
      </c>
      <c r="B25" s="49" t="s">
        <v>38</v>
      </c>
      <c r="C25" s="50" t="s">
        <v>26</v>
      </c>
      <c r="D25" s="51">
        <v>12</v>
      </c>
      <c r="E25" s="24"/>
      <c r="F25" s="24"/>
      <c r="G25" s="24">
        <f t="shared" si="0"/>
        <v>0</v>
      </c>
      <c r="H25" s="24">
        <f t="shared" si="1"/>
        <v>0</v>
      </c>
    </row>
    <row r="26" spans="1:8" ht="25.5">
      <c r="A26" s="29">
        <v>11</v>
      </c>
      <c r="B26" s="49" t="s">
        <v>39</v>
      </c>
      <c r="C26" s="50" t="s">
        <v>25</v>
      </c>
      <c r="D26" s="51">
        <v>24.8</v>
      </c>
      <c r="E26" s="24"/>
      <c r="F26" s="24"/>
      <c r="G26" s="24">
        <f t="shared" si="0"/>
        <v>0</v>
      </c>
      <c r="H26" s="24">
        <f t="shared" si="1"/>
        <v>0</v>
      </c>
    </row>
    <row r="27" spans="1:8" ht="12.75">
      <c r="A27" s="29">
        <v>12</v>
      </c>
      <c r="B27" s="49" t="s">
        <v>40</v>
      </c>
      <c r="C27" s="50" t="s">
        <v>25</v>
      </c>
      <c r="D27" s="51">
        <v>128</v>
      </c>
      <c r="E27" s="24"/>
      <c r="F27" s="24"/>
      <c r="G27" s="24">
        <f t="shared" si="0"/>
        <v>0</v>
      </c>
      <c r="H27" s="24">
        <f t="shared" si="1"/>
        <v>0</v>
      </c>
    </row>
    <row r="28" spans="1:8" ht="12.75">
      <c r="A28" s="29">
        <v>13</v>
      </c>
      <c r="B28" s="49" t="s">
        <v>41</v>
      </c>
      <c r="C28" s="50" t="s">
        <v>25</v>
      </c>
      <c r="D28" s="51">
        <v>128</v>
      </c>
      <c r="E28" s="24"/>
      <c r="F28" s="24"/>
      <c r="G28" s="24">
        <f t="shared" si="0"/>
        <v>0</v>
      </c>
      <c r="H28" s="24">
        <f t="shared" si="1"/>
        <v>0</v>
      </c>
    </row>
    <row r="29" spans="1:8" ht="12.75">
      <c r="A29" s="29">
        <v>14</v>
      </c>
      <c r="B29" s="49" t="s">
        <v>42</v>
      </c>
      <c r="C29" s="50" t="s">
        <v>24</v>
      </c>
      <c r="D29" s="51">
        <v>20.56</v>
      </c>
      <c r="E29" s="24"/>
      <c r="F29" s="24"/>
      <c r="G29" s="24">
        <f t="shared" si="0"/>
        <v>0</v>
      </c>
      <c r="H29" s="24">
        <f t="shared" si="1"/>
        <v>0</v>
      </c>
    </row>
    <row r="30" spans="1:8" ht="12.75">
      <c r="A30" s="29">
        <v>15</v>
      </c>
      <c r="B30" s="49" t="s">
        <v>43</v>
      </c>
      <c r="C30" s="50" t="s">
        <v>24</v>
      </c>
      <c r="D30" s="51">
        <v>6.58</v>
      </c>
      <c r="E30" s="24"/>
      <c r="F30" s="24"/>
      <c r="G30" s="24">
        <f t="shared" si="0"/>
        <v>0</v>
      </c>
      <c r="H30" s="24">
        <f t="shared" si="1"/>
        <v>0</v>
      </c>
    </row>
    <row r="31" spans="1:8" ht="25.5">
      <c r="A31" s="29">
        <v>16</v>
      </c>
      <c r="B31" s="49" t="s">
        <v>44</v>
      </c>
      <c r="C31" s="50" t="s">
        <v>27</v>
      </c>
      <c r="D31" s="51">
        <v>0.43</v>
      </c>
      <c r="E31" s="24"/>
      <c r="F31" s="24"/>
      <c r="G31" s="24">
        <f t="shared" si="0"/>
        <v>0</v>
      </c>
      <c r="H31" s="24">
        <f t="shared" si="1"/>
        <v>0</v>
      </c>
    </row>
    <row r="32" spans="1:8" ht="25.5">
      <c r="A32" s="29">
        <v>17</v>
      </c>
      <c r="B32" s="49" t="s">
        <v>45</v>
      </c>
      <c r="C32" s="50" t="s">
        <v>24</v>
      </c>
      <c r="D32" s="51">
        <v>1395.97</v>
      </c>
      <c r="E32" s="24"/>
      <c r="F32" s="24"/>
      <c r="G32" s="24">
        <f t="shared" si="0"/>
        <v>0</v>
      </c>
      <c r="H32" s="24">
        <f t="shared" si="1"/>
        <v>0</v>
      </c>
    </row>
    <row r="33" spans="1:8" ht="25.5">
      <c r="A33" s="29">
        <v>18</v>
      </c>
      <c r="B33" s="49" t="s">
        <v>46</v>
      </c>
      <c r="C33" s="50" t="s">
        <v>24</v>
      </c>
      <c r="D33" s="51">
        <v>152</v>
      </c>
      <c r="E33" s="24"/>
      <c r="F33" s="24"/>
      <c r="G33" s="24">
        <f t="shared" si="0"/>
        <v>0</v>
      </c>
      <c r="H33" s="24">
        <f t="shared" si="1"/>
        <v>0</v>
      </c>
    </row>
    <row r="34" spans="1:8" ht="12.75">
      <c r="A34" s="29"/>
      <c r="B34" s="52" t="s">
        <v>47</v>
      </c>
      <c r="C34" s="50"/>
      <c r="D34" s="51"/>
      <c r="E34" s="24"/>
      <c r="F34" s="24"/>
      <c r="G34" s="24">
        <f t="shared" si="0"/>
        <v>0</v>
      </c>
      <c r="H34" s="24">
        <f t="shared" si="1"/>
        <v>0</v>
      </c>
    </row>
    <row r="35" spans="1:8" ht="25.5">
      <c r="A35" s="29">
        <v>19</v>
      </c>
      <c r="B35" s="49" t="s">
        <v>48</v>
      </c>
      <c r="C35" s="50" t="s">
        <v>26</v>
      </c>
      <c r="D35" s="51">
        <v>31</v>
      </c>
      <c r="E35" s="24"/>
      <c r="F35" s="24"/>
      <c r="G35" s="24">
        <f t="shared" si="0"/>
        <v>0</v>
      </c>
      <c r="H35" s="24">
        <f t="shared" si="1"/>
        <v>0</v>
      </c>
    </row>
    <row r="36" spans="1:8" ht="25.5">
      <c r="A36" s="29">
        <v>20</v>
      </c>
      <c r="B36" s="49" t="s">
        <v>49</v>
      </c>
      <c r="C36" s="50" t="s">
        <v>26</v>
      </c>
      <c r="D36" s="51">
        <v>15</v>
      </c>
      <c r="E36" s="24"/>
      <c r="F36" s="24"/>
      <c r="G36" s="24">
        <f t="shared" si="0"/>
        <v>0</v>
      </c>
      <c r="H36" s="24">
        <f t="shared" si="1"/>
        <v>0</v>
      </c>
    </row>
    <row r="37" spans="1:8" ht="25.5">
      <c r="A37" s="29">
        <v>21</v>
      </c>
      <c r="B37" s="49" t="s">
        <v>50</v>
      </c>
      <c r="C37" s="50" t="s">
        <v>26</v>
      </c>
      <c r="D37" s="51">
        <v>14</v>
      </c>
      <c r="E37" s="24"/>
      <c r="F37" s="24"/>
      <c r="G37" s="24">
        <f t="shared" si="0"/>
        <v>0</v>
      </c>
      <c r="H37" s="24">
        <f t="shared" si="1"/>
        <v>0</v>
      </c>
    </row>
    <row r="38" spans="1:8" ht="25.5">
      <c r="A38" s="29">
        <v>22</v>
      </c>
      <c r="B38" s="49" t="s">
        <v>51</v>
      </c>
      <c r="C38" s="50" t="s">
        <v>26</v>
      </c>
      <c r="D38" s="51">
        <v>14</v>
      </c>
      <c r="E38" s="24"/>
      <c r="F38" s="24"/>
      <c r="G38" s="24">
        <f t="shared" si="0"/>
        <v>0</v>
      </c>
      <c r="H38" s="24">
        <f t="shared" si="1"/>
        <v>0</v>
      </c>
    </row>
    <row r="39" spans="1:8" ht="25.5">
      <c r="A39" s="29">
        <v>23</v>
      </c>
      <c r="B39" s="49" t="s">
        <v>52</v>
      </c>
      <c r="C39" s="50" t="s">
        <v>26</v>
      </c>
      <c r="D39" s="51">
        <v>2</v>
      </c>
      <c r="E39" s="24"/>
      <c r="F39" s="24"/>
      <c r="G39" s="24">
        <f t="shared" si="0"/>
        <v>0</v>
      </c>
      <c r="H39" s="24">
        <f t="shared" si="1"/>
        <v>0</v>
      </c>
    </row>
    <row r="40" spans="1:8" ht="25.5">
      <c r="A40" s="29">
        <v>24</v>
      </c>
      <c r="B40" s="49" t="s">
        <v>53</v>
      </c>
      <c r="C40" s="50" t="s">
        <v>26</v>
      </c>
      <c r="D40" s="51">
        <v>1</v>
      </c>
      <c r="E40" s="24"/>
      <c r="F40" s="24"/>
      <c r="G40" s="24">
        <f t="shared" si="0"/>
        <v>0</v>
      </c>
      <c r="H40" s="24">
        <f t="shared" si="1"/>
        <v>0</v>
      </c>
    </row>
    <row r="41" spans="1:8" ht="25.5">
      <c r="A41" s="29">
        <v>25</v>
      </c>
      <c r="B41" s="49" t="s">
        <v>54</v>
      </c>
      <c r="C41" s="50" t="s">
        <v>26</v>
      </c>
      <c r="D41" s="51">
        <v>1</v>
      </c>
      <c r="E41" s="24"/>
      <c r="F41" s="24"/>
      <c r="G41" s="24">
        <f t="shared" si="0"/>
        <v>0</v>
      </c>
      <c r="H41" s="24">
        <f t="shared" si="1"/>
        <v>0</v>
      </c>
    </row>
    <row r="42" spans="1:8" ht="25.5">
      <c r="A42" s="29">
        <v>26</v>
      </c>
      <c r="B42" s="49" t="s">
        <v>55</v>
      </c>
      <c r="C42" s="50" t="s">
        <v>26</v>
      </c>
      <c r="D42" s="51">
        <v>1</v>
      </c>
      <c r="E42" s="24"/>
      <c r="F42" s="24"/>
      <c r="G42" s="24">
        <f t="shared" si="0"/>
        <v>0</v>
      </c>
      <c r="H42" s="24">
        <f t="shared" si="1"/>
        <v>0</v>
      </c>
    </row>
    <row r="43" spans="1:8" ht="25.5">
      <c r="A43" s="29">
        <v>27</v>
      </c>
      <c r="B43" s="49" t="s">
        <v>56</v>
      </c>
      <c r="C43" s="50" t="s">
        <v>25</v>
      </c>
      <c r="D43" s="51">
        <v>476.9</v>
      </c>
      <c r="E43" s="24"/>
      <c r="F43" s="24"/>
      <c r="G43" s="24">
        <f t="shared" si="0"/>
        <v>0</v>
      </c>
      <c r="H43" s="24">
        <f t="shared" si="1"/>
        <v>0</v>
      </c>
    </row>
    <row r="44" spans="1:8" ht="12.75">
      <c r="A44" s="29"/>
      <c r="B44" s="52" t="s">
        <v>57</v>
      </c>
      <c r="C44" s="50"/>
      <c r="D44" s="51"/>
      <c r="E44" s="24"/>
      <c r="F44" s="24"/>
      <c r="G44" s="24">
        <f t="shared" si="0"/>
        <v>0</v>
      </c>
      <c r="H44" s="24">
        <f t="shared" si="1"/>
        <v>0</v>
      </c>
    </row>
    <row r="45" spans="1:8" ht="12.75">
      <c r="A45" s="29">
        <v>28</v>
      </c>
      <c r="B45" s="49" t="s">
        <v>58</v>
      </c>
      <c r="C45" s="50" t="s">
        <v>24</v>
      </c>
      <c r="D45" s="51">
        <v>23.52</v>
      </c>
      <c r="E45" s="24"/>
      <c r="F45" s="24"/>
      <c r="G45" s="24"/>
      <c r="H45" s="24"/>
    </row>
    <row r="46" spans="1:8" ht="12.75">
      <c r="A46" s="29">
        <v>29</v>
      </c>
      <c r="B46" s="49" t="s">
        <v>59</v>
      </c>
      <c r="C46" s="50" t="s">
        <v>24</v>
      </c>
      <c r="D46" s="51">
        <v>32.35</v>
      </c>
      <c r="E46" s="24"/>
      <c r="F46" s="24"/>
      <c r="G46" s="24">
        <f t="shared" si="0"/>
        <v>0</v>
      </c>
      <c r="H46" s="24">
        <f t="shared" si="1"/>
        <v>0</v>
      </c>
    </row>
    <row r="47" spans="1:8" ht="12.75">
      <c r="A47" s="29">
        <v>30</v>
      </c>
      <c r="B47" s="49" t="s">
        <v>60</v>
      </c>
      <c r="C47" s="50" t="s">
        <v>24</v>
      </c>
      <c r="D47" s="51">
        <v>16.28</v>
      </c>
      <c r="E47" s="24"/>
      <c r="F47" s="24"/>
      <c r="G47" s="24">
        <f t="shared" si="0"/>
        <v>0</v>
      </c>
      <c r="H47" s="24">
        <f t="shared" si="1"/>
        <v>0</v>
      </c>
    </row>
    <row r="48" spans="1:8" ht="25.5">
      <c r="A48" s="29">
        <v>31</v>
      </c>
      <c r="B48" s="49" t="s">
        <v>61</v>
      </c>
      <c r="C48" s="50" t="s">
        <v>24</v>
      </c>
      <c r="D48" s="51">
        <v>35.28</v>
      </c>
      <c r="E48" s="24"/>
      <c r="F48" s="24"/>
      <c r="G48" s="24">
        <f t="shared" si="0"/>
        <v>0</v>
      </c>
      <c r="H48" s="24">
        <f t="shared" si="1"/>
        <v>0</v>
      </c>
    </row>
    <row r="49" spans="1:8" ht="12.75">
      <c r="A49" s="29">
        <v>32</v>
      </c>
      <c r="B49" s="49" t="s">
        <v>62</v>
      </c>
      <c r="C49" s="50" t="s">
        <v>24</v>
      </c>
      <c r="D49" s="51">
        <v>8.64</v>
      </c>
      <c r="E49" s="24"/>
      <c r="F49" s="24"/>
      <c r="G49" s="24">
        <f t="shared" si="0"/>
        <v>0</v>
      </c>
      <c r="H49" s="24">
        <f t="shared" si="1"/>
        <v>0</v>
      </c>
    </row>
    <row r="50" spans="1:8" ht="25.5">
      <c r="A50" s="29">
        <v>33</v>
      </c>
      <c r="B50" s="49" t="s">
        <v>63</v>
      </c>
      <c r="C50" s="50" t="s">
        <v>24</v>
      </c>
      <c r="D50" s="51">
        <v>48.63</v>
      </c>
      <c r="E50" s="24"/>
      <c r="F50" s="24"/>
      <c r="G50" s="24">
        <f t="shared" si="0"/>
        <v>0</v>
      </c>
      <c r="H50" s="24">
        <f t="shared" si="1"/>
        <v>0</v>
      </c>
    </row>
    <row r="51" spans="1:8" ht="25.5">
      <c r="A51" s="29">
        <v>34</v>
      </c>
      <c r="B51" s="49" t="s">
        <v>64</v>
      </c>
      <c r="C51" s="50" t="s">
        <v>24</v>
      </c>
      <c r="D51" s="51">
        <v>48.63</v>
      </c>
      <c r="E51" s="24"/>
      <c r="F51" s="24"/>
      <c r="G51" s="24">
        <f t="shared" si="0"/>
        <v>0</v>
      </c>
      <c r="H51" s="24">
        <f t="shared" si="1"/>
        <v>0</v>
      </c>
    </row>
    <row r="52" spans="1:8" ht="25.5">
      <c r="A52" s="29">
        <v>35</v>
      </c>
      <c r="B52" s="49" t="s">
        <v>65</v>
      </c>
      <c r="C52" s="50" t="s">
        <v>24</v>
      </c>
      <c r="D52" s="51">
        <v>48.63</v>
      </c>
      <c r="E52" s="24"/>
      <c r="F52" s="24"/>
      <c r="G52" s="24">
        <f t="shared" si="0"/>
        <v>0</v>
      </c>
      <c r="H52" s="24">
        <f t="shared" si="1"/>
        <v>0</v>
      </c>
    </row>
    <row r="53" spans="1:8" ht="12.75">
      <c r="A53" s="29">
        <v>36</v>
      </c>
      <c r="B53" s="49" t="s">
        <v>66</v>
      </c>
      <c r="C53" s="50" t="s">
        <v>24</v>
      </c>
      <c r="D53" s="51">
        <v>48.63</v>
      </c>
      <c r="E53" s="24"/>
      <c r="F53" s="24"/>
      <c r="G53" s="24">
        <f t="shared" si="0"/>
        <v>0</v>
      </c>
      <c r="H53" s="24">
        <f t="shared" si="1"/>
        <v>0</v>
      </c>
    </row>
    <row r="54" spans="1:8" ht="25.5">
      <c r="A54" s="29">
        <v>37</v>
      </c>
      <c r="B54" s="49" t="s">
        <v>67</v>
      </c>
      <c r="C54" s="50" t="s">
        <v>25</v>
      </c>
      <c r="D54" s="51">
        <v>10</v>
      </c>
      <c r="E54" s="24"/>
      <c r="F54" s="24"/>
      <c r="G54" s="24">
        <f t="shared" si="0"/>
        <v>0</v>
      </c>
      <c r="H54" s="24">
        <f t="shared" si="1"/>
        <v>0</v>
      </c>
    </row>
    <row r="55" spans="1:8" ht="12.75">
      <c r="A55" s="29">
        <v>38</v>
      </c>
      <c r="B55" s="49" t="s">
        <v>68</v>
      </c>
      <c r="C55" s="50" t="s">
        <v>26</v>
      </c>
      <c r="D55" s="51">
        <v>1</v>
      </c>
      <c r="E55" s="24"/>
      <c r="F55" s="24"/>
      <c r="G55" s="24">
        <f t="shared" si="0"/>
        <v>0</v>
      </c>
      <c r="H55" s="24">
        <f t="shared" si="1"/>
        <v>0</v>
      </c>
    </row>
    <row r="56" spans="1:8" ht="12.75">
      <c r="A56" s="29">
        <v>39</v>
      </c>
      <c r="B56" s="49" t="s">
        <v>69</v>
      </c>
      <c r="C56" s="50" t="s">
        <v>26</v>
      </c>
      <c r="D56" s="51">
        <v>2</v>
      </c>
      <c r="E56" s="24"/>
      <c r="F56" s="24"/>
      <c r="G56" s="24">
        <f t="shared" si="0"/>
        <v>0</v>
      </c>
      <c r="H56" s="24">
        <f t="shared" si="1"/>
        <v>0</v>
      </c>
    </row>
    <row r="57" spans="1:8" ht="12.75">
      <c r="A57" s="29">
        <v>40</v>
      </c>
      <c r="B57" s="49" t="s">
        <v>70</v>
      </c>
      <c r="C57" s="50" t="s">
        <v>24</v>
      </c>
      <c r="D57" s="51">
        <v>9.92</v>
      </c>
      <c r="E57" s="24"/>
      <c r="F57" s="24"/>
      <c r="G57" s="24">
        <f t="shared" si="0"/>
        <v>0</v>
      </c>
      <c r="H57" s="24">
        <f t="shared" si="1"/>
        <v>0</v>
      </c>
    </row>
    <row r="58" spans="1:8" ht="12.75">
      <c r="A58" s="29"/>
      <c r="B58" s="52" t="s">
        <v>71</v>
      </c>
      <c r="C58" s="50"/>
      <c r="D58" s="51"/>
      <c r="E58" s="24"/>
      <c r="F58" s="24"/>
      <c r="G58" s="24">
        <f t="shared" si="0"/>
        <v>0</v>
      </c>
      <c r="H58" s="24">
        <f t="shared" si="1"/>
        <v>0</v>
      </c>
    </row>
    <row r="59" spans="1:8" ht="12.75">
      <c r="A59" s="29">
        <v>41</v>
      </c>
      <c r="B59" s="49" t="s">
        <v>72</v>
      </c>
      <c r="C59" s="50" t="s">
        <v>24</v>
      </c>
      <c r="D59" s="51">
        <v>338.88</v>
      </c>
      <c r="E59" s="24"/>
      <c r="F59" s="24"/>
      <c r="G59" s="24">
        <f t="shared" si="0"/>
        <v>0</v>
      </c>
      <c r="H59" s="24">
        <f t="shared" si="1"/>
        <v>0</v>
      </c>
    </row>
    <row r="60" spans="1:8" ht="12.75">
      <c r="A60" s="29">
        <v>42</v>
      </c>
      <c r="B60" s="49" t="s">
        <v>60</v>
      </c>
      <c r="C60" s="50" t="s">
        <v>24</v>
      </c>
      <c r="D60" s="51">
        <v>34</v>
      </c>
      <c r="E60" s="24"/>
      <c r="F60" s="24"/>
      <c r="G60" s="24">
        <f t="shared" si="0"/>
        <v>0</v>
      </c>
      <c r="H60" s="24">
        <f t="shared" si="1"/>
        <v>0</v>
      </c>
    </row>
    <row r="61" spans="1:8" ht="25.5">
      <c r="A61" s="29">
        <v>43</v>
      </c>
      <c r="B61" s="49" t="s">
        <v>63</v>
      </c>
      <c r="C61" s="50" t="s">
        <v>24</v>
      </c>
      <c r="D61" s="51">
        <v>372.88</v>
      </c>
      <c r="E61" s="24"/>
      <c r="F61" s="24"/>
      <c r="G61" s="24">
        <f t="shared" si="0"/>
        <v>0</v>
      </c>
      <c r="H61" s="24">
        <f t="shared" si="1"/>
        <v>0</v>
      </c>
    </row>
    <row r="62" spans="1:8" ht="25.5">
      <c r="A62" s="29">
        <v>44</v>
      </c>
      <c r="B62" s="49" t="s">
        <v>64</v>
      </c>
      <c r="C62" s="50" t="s">
        <v>24</v>
      </c>
      <c r="D62" s="51">
        <v>372.88</v>
      </c>
      <c r="E62" s="24"/>
      <c r="F62" s="24"/>
      <c r="G62" s="24">
        <f t="shared" si="0"/>
        <v>0</v>
      </c>
      <c r="H62" s="24">
        <f t="shared" si="1"/>
        <v>0</v>
      </c>
    </row>
    <row r="63" spans="1:8" ht="25.5">
      <c r="A63" s="29">
        <v>45</v>
      </c>
      <c r="B63" s="49" t="s">
        <v>65</v>
      </c>
      <c r="C63" s="50" t="s">
        <v>24</v>
      </c>
      <c r="D63" s="51">
        <v>372.88</v>
      </c>
      <c r="E63" s="24"/>
      <c r="F63" s="24"/>
      <c r="G63" s="24">
        <f t="shared" si="0"/>
        <v>0</v>
      </c>
      <c r="H63" s="24">
        <f t="shared" si="1"/>
        <v>0</v>
      </c>
    </row>
    <row r="64" spans="1:8" ht="12.75">
      <c r="A64" s="29">
        <v>46</v>
      </c>
      <c r="B64" s="49" t="s">
        <v>66</v>
      </c>
      <c r="C64" s="50" t="s">
        <v>24</v>
      </c>
      <c r="D64" s="51">
        <v>372.88</v>
      </c>
      <c r="E64" s="24"/>
      <c r="F64" s="24"/>
      <c r="G64" s="24">
        <f t="shared" si="0"/>
        <v>0</v>
      </c>
      <c r="H64" s="24">
        <f t="shared" si="1"/>
        <v>0</v>
      </c>
    </row>
    <row r="65" spans="1:8" ht="30" customHeight="1">
      <c r="A65" s="29"/>
      <c r="B65" s="52" t="s">
        <v>73</v>
      </c>
      <c r="C65" s="50"/>
      <c r="D65" s="51"/>
      <c r="E65" s="24"/>
      <c r="F65" s="24"/>
      <c r="G65" s="24">
        <f t="shared" si="0"/>
        <v>0</v>
      </c>
      <c r="H65" s="24">
        <f t="shared" si="1"/>
        <v>0</v>
      </c>
    </row>
    <row r="66" spans="1:8" ht="12.75">
      <c r="A66" s="29">
        <v>47</v>
      </c>
      <c r="B66" s="49" t="s">
        <v>74</v>
      </c>
      <c r="C66" s="50" t="s">
        <v>27</v>
      </c>
      <c r="D66" s="51">
        <v>72.56</v>
      </c>
      <c r="E66" s="24"/>
      <c r="F66" s="24"/>
      <c r="G66" s="24">
        <f t="shared" si="0"/>
        <v>0</v>
      </c>
      <c r="H66" s="24">
        <f t="shared" si="1"/>
        <v>0</v>
      </c>
    </row>
    <row r="67" spans="1:8" ht="38.25">
      <c r="A67" s="29">
        <v>48</v>
      </c>
      <c r="B67" s="49" t="s">
        <v>75</v>
      </c>
      <c r="C67" s="50" t="s">
        <v>27</v>
      </c>
      <c r="D67" s="51">
        <v>13.92</v>
      </c>
      <c r="E67" s="24"/>
      <c r="F67" s="24"/>
      <c r="G67" s="24">
        <f t="shared" si="0"/>
        <v>0</v>
      </c>
      <c r="H67" s="24">
        <f t="shared" si="1"/>
        <v>0</v>
      </c>
    </row>
    <row r="68" spans="1:8" ht="12.75">
      <c r="A68" s="29">
        <v>49</v>
      </c>
      <c r="B68" s="49" t="s">
        <v>76</v>
      </c>
      <c r="C68" s="50" t="s">
        <v>24</v>
      </c>
      <c r="D68" s="51">
        <v>54</v>
      </c>
      <c r="E68" s="24"/>
      <c r="F68" s="24"/>
      <c r="G68" s="24">
        <f t="shared" si="0"/>
        <v>0</v>
      </c>
      <c r="H68" s="24">
        <f t="shared" si="1"/>
        <v>0</v>
      </c>
    </row>
    <row r="69" spans="1:8" ht="12.75">
      <c r="A69" s="29">
        <v>50</v>
      </c>
      <c r="B69" s="49" t="s">
        <v>77</v>
      </c>
      <c r="C69" s="50" t="s">
        <v>24</v>
      </c>
      <c r="D69" s="51">
        <v>54</v>
      </c>
      <c r="E69" s="24"/>
      <c r="F69" s="24"/>
      <c r="G69" s="24">
        <f t="shared" si="0"/>
        <v>0</v>
      </c>
      <c r="H69" s="24">
        <f t="shared" si="1"/>
        <v>0</v>
      </c>
    </row>
    <row r="70" spans="1:8" ht="25.5">
      <c r="A70" s="29">
        <v>51</v>
      </c>
      <c r="B70" s="49" t="s">
        <v>78</v>
      </c>
      <c r="C70" s="50" t="s">
        <v>27</v>
      </c>
      <c r="D70" s="51">
        <v>56.12</v>
      </c>
      <c r="E70" s="24"/>
      <c r="F70" s="24"/>
      <c r="G70" s="24">
        <f t="shared" si="0"/>
        <v>0</v>
      </c>
      <c r="H70" s="24">
        <f t="shared" si="1"/>
        <v>0</v>
      </c>
    </row>
    <row r="71" spans="1:8" ht="12.75">
      <c r="A71" s="29">
        <v>52</v>
      </c>
      <c r="B71" s="49" t="s">
        <v>79</v>
      </c>
      <c r="C71" s="50" t="s">
        <v>24</v>
      </c>
      <c r="D71" s="51">
        <v>4.2</v>
      </c>
      <c r="E71" s="24"/>
      <c r="F71" s="24"/>
      <c r="G71" s="24">
        <f t="shared" si="0"/>
        <v>0</v>
      </c>
      <c r="H71" s="24">
        <f t="shared" si="1"/>
        <v>0</v>
      </c>
    </row>
    <row r="72" spans="1:8" ht="25.5">
      <c r="A72" s="29">
        <v>53</v>
      </c>
      <c r="B72" s="49" t="s">
        <v>80</v>
      </c>
      <c r="C72" s="50" t="s">
        <v>24</v>
      </c>
      <c r="D72" s="51">
        <v>50</v>
      </c>
      <c r="E72" s="24"/>
      <c r="F72" s="24"/>
      <c r="G72" s="24">
        <f t="shared" si="0"/>
        <v>0</v>
      </c>
      <c r="H72" s="24">
        <f t="shared" si="1"/>
        <v>0</v>
      </c>
    </row>
    <row r="73" spans="1:8" ht="12.75">
      <c r="A73" s="29">
        <v>54</v>
      </c>
      <c r="B73" s="49" t="s">
        <v>81</v>
      </c>
      <c r="C73" s="50" t="s">
        <v>27</v>
      </c>
      <c r="D73" s="51">
        <v>5.04</v>
      </c>
      <c r="E73" s="24"/>
      <c r="F73" s="24"/>
      <c r="G73" s="24"/>
      <c r="H73" s="24"/>
    </row>
    <row r="74" spans="1:8" ht="15.75" customHeight="1">
      <c r="A74" s="29"/>
      <c r="B74" s="26" t="s">
        <v>16</v>
      </c>
      <c r="C74" s="27"/>
      <c r="D74" s="27"/>
      <c r="E74" s="27"/>
      <c r="F74" s="27"/>
      <c r="G74" s="28"/>
      <c r="H74" s="24">
        <f>ROUND((SUM(H16:H73)*10%),2)</f>
        <v>0</v>
      </c>
    </row>
    <row r="75" spans="1:8" ht="12.75">
      <c r="A75" s="9"/>
      <c r="B75" s="10"/>
      <c r="C75" s="11"/>
      <c r="D75" s="5"/>
      <c r="E75" s="5"/>
      <c r="F75" s="12"/>
      <c r="G75" s="12"/>
      <c r="H75" s="12"/>
    </row>
    <row r="76" spans="1:8" ht="12.75">
      <c r="A76" s="9"/>
      <c r="B76" s="10"/>
      <c r="C76" s="11"/>
      <c r="D76" s="16"/>
      <c r="E76" s="36" t="s">
        <v>12</v>
      </c>
      <c r="F76" s="36"/>
      <c r="G76" s="24">
        <f>SUM(G16:G73)</f>
        <v>0</v>
      </c>
      <c r="H76" s="24">
        <f>SUM(H16:H74)</f>
        <v>0</v>
      </c>
    </row>
    <row r="77" spans="1:8" ht="12.75">
      <c r="A77" s="5"/>
      <c r="B77" s="14"/>
      <c r="C77" s="5"/>
      <c r="D77" s="5"/>
      <c r="E77" s="5"/>
      <c r="F77" s="13" t="s">
        <v>6</v>
      </c>
      <c r="G77" s="24">
        <f>ROUND((G76*0.2),2)</f>
        <v>0</v>
      </c>
      <c r="H77" s="24">
        <f>ROUND((H76*0.2),2)</f>
        <v>0</v>
      </c>
    </row>
    <row r="78" spans="1:8" ht="12.75">
      <c r="A78" s="5"/>
      <c r="B78" s="14"/>
      <c r="C78" s="5"/>
      <c r="D78" s="5"/>
      <c r="E78" s="36" t="s">
        <v>13</v>
      </c>
      <c r="F78" s="36"/>
      <c r="G78" s="24">
        <f>ROUND((G77+G76),2)</f>
        <v>0</v>
      </c>
      <c r="H78" s="24">
        <f>ROUND((+H77+H76),2)</f>
        <v>0</v>
      </c>
    </row>
    <row r="79" spans="1:8" ht="12.75">
      <c r="A79" s="5"/>
      <c r="B79" s="14"/>
      <c r="C79" s="5"/>
      <c r="D79" s="5"/>
      <c r="E79" s="5"/>
      <c r="F79" s="12"/>
      <c r="G79" s="5"/>
      <c r="H79" s="5"/>
    </row>
    <row r="80" spans="1:8" ht="12.75">
      <c r="A80" s="5"/>
      <c r="B80" s="14"/>
      <c r="C80" s="5"/>
      <c r="D80" s="45" t="s">
        <v>14</v>
      </c>
      <c r="E80" s="45"/>
      <c r="F80" s="46"/>
      <c r="G80" s="25" t="e">
        <f>+G76/(H76-H74)</f>
        <v>#DIV/0!</v>
      </c>
      <c r="H80" s="5"/>
    </row>
    <row r="81" spans="1:8" ht="12.75">
      <c r="A81" s="5"/>
      <c r="B81" s="14"/>
      <c r="C81" s="5"/>
      <c r="D81" s="16"/>
      <c r="E81" s="16"/>
      <c r="F81" s="19"/>
      <c r="G81" s="20"/>
      <c r="H81" s="5"/>
    </row>
    <row r="82" spans="1:8" ht="12.75">
      <c r="A82" s="5"/>
      <c r="B82" s="14"/>
      <c r="C82" s="5"/>
      <c r="D82" s="16"/>
      <c r="E82" s="16"/>
      <c r="F82" s="19"/>
      <c r="G82" s="20"/>
      <c r="H82" s="5"/>
    </row>
    <row r="83" spans="1:8" ht="12.75">
      <c r="A83" s="5"/>
      <c r="B83" s="14"/>
      <c r="C83" s="5"/>
      <c r="D83" s="5"/>
      <c r="E83" s="5"/>
      <c r="F83" s="12"/>
      <c r="G83" s="5"/>
      <c r="H83" s="5"/>
    </row>
    <row r="84" spans="1:8" ht="12.75">
      <c r="A84" s="5"/>
      <c r="B84" s="14"/>
      <c r="C84" s="5"/>
      <c r="D84" s="5"/>
      <c r="E84" s="5"/>
      <c r="F84" s="12"/>
      <c r="G84" s="5"/>
      <c r="H84" s="5"/>
    </row>
    <row r="85" spans="1:8" ht="12.75">
      <c r="A85" s="48"/>
      <c r="B85" s="48"/>
      <c r="C85" s="30"/>
      <c r="D85" s="30"/>
      <c r="E85" s="48" t="s">
        <v>22</v>
      </c>
      <c r="F85" s="48"/>
      <c r="G85" s="48"/>
      <c r="H85" s="48"/>
    </row>
    <row r="86" spans="1:8" ht="12.75">
      <c r="A86" s="5"/>
      <c r="B86" s="15"/>
      <c r="C86" s="5"/>
      <c r="D86" s="5"/>
      <c r="E86" s="5"/>
      <c r="F86" s="15" t="s">
        <v>9</v>
      </c>
      <c r="G86" s="5"/>
      <c r="H86" s="5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</sheetData>
  <sheetProtection/>
  <mergeCells count="20">
    <mergeCell ref="D80:F80"/>
    <mergeCell ref="E1:H1"/>
    <mergeCell ref="A7:H7"/>
    <mergeCell ref="H12:H14"/>
    <mergeCell ref="A85:B85"/>
    <mergeCell ref="E85:H85"/>
    <mergeCell ref="E78:F78"/>
    <mergeCell ref="A12:A14"/>
    <mergeCell ref="B12:B14"/>
    <mergeCell ref="C12:C14"/>
    <mergeCell ref="E76:F76"/>
    <mergeCell ref="D12:D14"/>
    <mergeCell ref="F12:G12"/>
    <mergeCell ref="E12:E14"/>
    <mergeCell ref="F13:F14"/>
    <mergeCell ref="A1:B1"/>
    <mergeCell ref="A3:H3"/>
    <mergeCell ref="A5:H5"/>
    <mergeCell ref="G13:G14"/>
    <mergeCell ref="A10:H10"/>
  </mergeCells>
  <printOptions/>
  <pageMargins left="0.9448818897637796" right="0.5118110236220472" top="0.4724409448818898" bottom="0.5905511811023623" header="0.35433070866141736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2016-03-15T12:32:04Z</cp:lastPrinted>
  <dcterms:created xsi:type="dcterms:W3CDTF">1996-10-14T23:33:28Z</dcterms:created>
  <dcterms:modified xsi:type="dcterms:W3CDTF">2016-03-28T09:46:14Z</dcterms:modified>
  <cp:category/>
  <cp:version/>
  <cp:contentType/>
  <cp:contentStatus/>
</cp:coreProperties>
</file>